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65524" windowWidth="7680" windowHeight="10416" activeTab="0"/>
  </bookViews>
  <sheets>
    <sheet name="Sheet1" sheetId="1" r:id="rId1"/>
    <sheet name="OX1" sheetId="2" r:id="rId2"/>
    <sheet name="OX2" sheetId="3" r:id="rId3"/>
    <sheet name="OY1" sheetId="4" r:id="rId4"/>
    <sheet name="OY2" sheetId="5" r:id="rId5"/>
  </sheets>
  <definedNames/>
  <calcPr fullCalcOnLoad="1"/>
</workbook>
</file>

<file path=xl/sharedStrings.xml><?xml version="1.0" encoding="utf-8"?>
<sst xmlns="http://schemas.openxmlformats.org/spreadsheetml/2006/main" count="37" uniqueCount="35">
  <si>
    <t>Y</t>
  </si>
  <si>
    <t>X</t>
  </si>
  <si>
    <t>y</t>
  </si>
  <si>
    <t>x</t>
  </si>
  <si>
    <t>yx</t>
  </si>
  <si>
    <t>x^2</t>
  </si>
  <si>
    <t>a=</t>
  </si>
  <si>
    <t>b=</t>
  </si>
  <si>
    <t>m_y=</t>
  </si>
  <si>
    <t>c_y=</t>
  </si>
  <si>
    <t>c_x=</t>
  </si>
  <si>
    <t>m_x=</t>
  </si>
  <si>
    <t>Y*</t>
  </si>
  <si>
    <t>X*</t>
  </si>
  <si>
    <t>y*</t>
  </si>
  <si>
    <t>x*</t>
  </si>
  <si>
    <t>y*x*</t>
  </si>
  <si>
    <t>x*^2</t>
  </si>
  <si>
    <t>a*=</t>
  </si>
  <si>
    <t>b*=</t>
  </si>
  <si>
    <t>Strawberries data:</t>
  </si>
  <si>
    <t>Origin:</t>
  </si>
  <si>
    <t>Scale:</t>
  </si>
  <si>
    <t>Change of</t>
  </si>
  <si>
    <t>in Y:</t>
  </si>
  <si>
    <t>in X:</t>
  </si>
  <si>
    <t>Averages:</t>
  </si>
  <si>
    <t>Y^</t>
  </si>
  <si>
    <t>c_y-c_xb*=</t>
  </si>
  <si>
    <t>a*-a=</t>
  </si>
  <si>
    <t>b*/b=</t>
  </si>
  <si>
    <t>m_y/m_x=</t>
  </si>
  <si>
    <t>a*/a=</t>
  </si>
  <si>
    <t>old_Xorig</t>
  </si>
  <si>
    <t>old_Yorig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</si>
</sst>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/>
    </xf>
    <xf numFmtId="0" fontId="6" fillId="2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3" borderId="16" xfId="0" applyFont="1" applyFill="1" applyBorder="1" applyAlignment="1" applyProtection="1">
      <alignment/>
      <protection locked="0"/>
    </xf>
    <xf numFmtId="0" fontId="9" fillId="3" borderId="17" xfId="0" applyFont="1" applyFill="1" applyBorder="1" applyAlignment="1" applyProtection="1">
      <alignment/>
      <protection locked="0"/>
    </xf>
    <xf numFmtId="0" fontId="9" fillId="3" borderId="18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 of Scale &amp; Origin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Sheet1!$C$3:$C$10</c:f>
              <c:numCache/>
            </c:numRef>
          </c:xVal>
          <c:yVal>
            <c:numRef>
              <c:f>Sheet1!$H$3:$H$10</c:f>
              <c:numCache/>
            </c:numRef>
          </c:yVal>
          <c:smooth val="0"/>
        </c:ser>
        <c:ser>
          <c:idx val="1"/>
          <c:order val="1"/>
          <c:tx>
            <c:strRef>
              <c:f>Sheet1!$H$19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Sheet1!$C$20:$C$27</c:f>
              <c:numCache/>
            </c:numRef>
          </c:xVal>
          <c:yVal>
            <c:numRef>
              <c:f>Sheet1!$H$20:$H$27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Sheet1!$I$20:$I$27</c:f>
              <c:numCache/>
            </c:numRef>
          </c:xVal>
          <c:yVal>
            <c:numRef>
              <c:f>Sheet1!$B$20:$B$27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Sheet1!$C$20:$C$27</c:f>
              <c:numCache/>
            </c:numRef>
          </c:xVal>
          <c:yVal>
            <c:numRef>
              <c:f>Sheet1!$J$20:$J$27</c:f>
              <c:numCache/>
            </c:numRef>
          </c:yVal>
          <c:smooth val="0"/>
        </c:ser>
        <c:axId val="58309552"/>
        <c:axId val="55023921"/>
      </c:scatterChart>
      <c:valAx>
        <c:axId val="58309552"/>
        <c:scaling>
          <c:orientation val="minMax"/>
          <c:max val="1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crossBetween val="midCat"/>
        <c:dispUnits/>
        <c:majorUnit val="20"/>
      </c:valAx>
      <c:valAx>
        <c:axId val="55023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 on X Origin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Sheet1!$C$3:$C$10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Sheet1!$H$3:$H$10</c:f>
              <c:numCache>
                <c:ptCount val="8"/>
                <c:pt idx="0">
                  <c:v>36.16161616161616</c:v>
                </c:pt>
                <c:pt idx="1">
                  <c:v>42.92929292929293</c:v>
                </c:pt>
                <c:pt idx="2">
                  <c:v>53.08080808080808</c:v>
                </c:pt>
                <c:pt idx="3">
                  <c:v>63.23232323232323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90.30303030303031</c:v>
                </c:pt>
                <c:pt idx="7">
                  <c:v>97.07070707070707</c:v>
                </c:pt>
              </c:numCache>
            </c:numRef>
          </c:yVal>
          <c:smooth val="0"/>
        </c:ser>
        <c:axId val="25453242"/>
        <c:axId val="27752587"/>
      </c:scatterChart>
      <c:valAx>
        <c:axId val="25453242"/>
        <c:scaling>
          <c:orientation val="minMax"/>
          <c:max val="90"/>
          <c:min val="-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752587"/>
        <c:crosses val="autoZero"/>
        <c:crossBetween val="midCat"/>
        <c:dispUnits/>
        <c:majorUnit val="20"/>
      </c:valAx>
      <c:valAx>
        <c:axId val="277525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 on X Origin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Sheet1!$H$19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Sheet1!$C$20:$C$27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Sheet1!$H$20:$H$27</c:f>
              <c:numCache>
                <c:ptCount val="8"/>
                <c:pt idx="0">
                  <c:v>36.16161616161616</c:v>
                </c:pt>
                <c:pt idx="1">
                  <c:v>42.92929292929293</c:v>
                </c:pt>
                <c:pt idx="2">
                  <c:v>53.08080808080808</c:v>
                </c:pt>
                <c:pt idx="3">
                  <c:v>63.23232323232323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90.30303030303031</c:v>
                </c:pt>
                <c:pt idx="7">
                  <c:v>97.07070707070707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Sheet1!$I$20:$I$27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Sheet1!$B$20:$B$27</c:f>
              <c:numCache>
                <c:ptCount val="8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50</c:v>
                </c:pt>
                <c:pt idx="4">
                  <c:v>70</c:v>
                </c:pt>
                <c:pt idx="5">
                  <c:v>90</c:v>
                </c:pt>
                <c:pt idx="6">
                  <c:v>80</c:v>
                </c:pt>
                <c:pt idx="7">
                  <c:v>100</c:v>
                </c:pt>
              </c:numCache>
            </c:numRef>
          </c:yVal>
          <c:smooth val="0"/>
        </c:ser>
        <c:axId val="48446692"/>
        <c:axId val="33367045"/>
      </c:scatterChart>
      <c:valAx>
        <c:axId val="48446692"/>
        <c:scaling>
          <c:orientation val="minMax"/>
          <c:max val="1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367045"/>
        <c:crosses val="autoZero"/>
        <c:crossBetween val="midCat"/>
        <c:dispUnits/>
        <c:majorUnit val="20"/>
      </c:valAx>
      <c:valAx>
        <c:axId val="333670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446692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 on Y Origin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Sheet1!$C$3:$C$10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Sheet1!$H$3:$H$10</c:f>
              <c:numCache>
                <c:ptCount val="8"/>
                <c:pt idx="0">
                  <c:v>36.16161616161616</c:v>
                </c:pt>
                <c:pt idx="1">
                  <c:v>42.92929292929293</c:v>
                </c:pt>
                <c:pt idx="2">
                  <c:v>53.08080808080808</c:v>
                </c:pt>
                <c:pt idx="3">
                  <c:v>63.23232323232323</c:v>
                </c:pt>
                <c:pt idx="4">
                  <c:v>66.61616161616162</c:v>
                </c:pt>
                <c:pt idx="5">
                  <c:v>76.76767676767676</c:v>
                </c:pt>
                <c:pt idx="6">
                  <c:v>90.30303030303031</c:v>
                </c:pt>
                <c:pt idx="7">
                  <c:v>97.07070707070707</c:v>
                </c:pt>
              </c:numCache>
            </c:numRef>
          </c:yVal>
          <c:smooth val="0"/>
        </c:ser>
        <c:axId val="31867950"/>
        <c:axId val="18376095"/>
      </c:scatterChart>
      <c:valAx>
        <c:axId val="31867950"/>
        <c:scaling>
          <c:orientation val="minMax"/>
          <c:max val="1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 val="autoZero"/>
        <c:crossBetween val="midCat"/>
        <c:dispUnits/>
        <c:majorUnit val="20"/>
      </c:valAx>
      <c:valAx>
        <c:axId val="18376095"/>
        <c:scaling>
          <c:orientation val="minMax"/>
          <c:max val="11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867950"/>
        <c:crosses val="autoZero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 on Y Origin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Sheet1!$H$19</c:f>
              <c:strCache>
                <c:ptCount val="1"/>
                <c:pt idx="0">
                  <c:v>Y^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Sheet1!$C$20:$C$27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Sheet1!$H$20:$H$27</c:f>
              <c:numCache>
                <c:ptCount val="8"/>
                <c:pt idx="0">
                  <c:v>46.16161616161616</c:v>
                </c:pt>
                <c:pt idx="1">
                  <c:v>52.92929292929293</c:v>
                </c:pt>
                <c:pt idx="2">
                  <c:v>63.08080808080808</c:v>
                </c:pt>
                <c:pt idx="3">
                  <c:v>73.23232323232324</c:v>
                </c:pt>
                <c:pt idx="4">
                  <c:v>76.61616161616162</c:v>
                </c:pt>
                <c:pt idx="5">
                  <c:v>86.76767676767676</c:v>
                </c:pt>
                <c:pt idx="6">
                  <c:v>100.30303030303031</c:v>
                </c:pt>
                <c:pt idx="7">
                  <c:v>107.07070707070707</c:v>
                </c:pt>
              </c:numCache>
            </c:numRef>
          </c:yVal>
          <c:smooth val="0"/>
        </c:ser>
        <c:ser>
          <c:idx val="3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Sheet1!$C$20:$C$27</c:f>
              <c:numCache>
                <c:ptCount val="8"/>
                <c:pt idx="0">
                  <c:v>0</c:v>
                </c:pt>
                <c:pt idx="1">
                  <c:v>10</c:v>
                </c:pt>
                <c:pt idx="2">
                  <c:v>25</c:v>
                </c:pt>
                <c:pt idx="3">
                  <c:v>40</c:v>
                </c:pt>
                <c:pt idx="4">
                  <c:v>45</c:v>
                </c:pt>
                <c:pt idx="5">
                  <c:v>60</c:v>
                </c:pt>
                <c:pt idx="6">
                  <c:v>80</c:v>
                </c:pt>
                <c:pt idx="7">
                  <c:v>90</c:v>
                </c:pt>
              </c:numCache>
            </c:numRef>
          </c:xVal>
          <c:yVal>
            <c:numRef>
              <c:f>Sheet1!$J$20:$J$27</c:f>
              <c:numCache>
                <c:ptCount val="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</c:numCache>
            </c:numRef>
          </c:yVal>
          <c:smooth val="0"/>
        </c:ser>
        <c:axId val="31167128"/>
        <c:axId val="12068697"/>
      </c:scatterChart>
      <c:valAx>
        <c:axId val="31167128"/>
        <c:scaling>
          <c:orientation val="minMax"/>
          <c:max val="1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068697"/>
        <c:crosses val="autoZero"/>
        <c:crossBetween val="midCat"/>
        <c:dispUnits/>
        <c:majorUnit val="20"/>
      </c:valAx>
      <c:valAx>
        <c:axId val="12068697"/>
        <c:scaling>
          <c:orientation val="minMax"/>
          <c:max val="1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crossBetween val="midCat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19050</xdr:rowOff>
    </xdr:from>
    <xdr:to>
      <xdr:col>18</xdr:col>
      <xdr:colOff>123825</xdr:colOff>
      <xdr:row>32</xdr:row>
      <xdr:rowOff>9525</xdr:rowOff>
    </xdr:to>
    <xdr:graphicFrame>
      <xdr:nvGraphicFramePr>
        <xdr:cNvPr id="1" name="Chart 5"/>
        <xdr:cNvGraphicFramePr/>
      </xdr:nvGraphicFramePr>
      <xdr:xfrm>
        <a:off x="2276475" y="209550"/>
        <a:ext cx="68199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15000"/>
    <xdr:graphicFrame>
      <xdr:nvGraphicFramePr>
        <xdr:cNvPr id="1" name="Shape 1025"/>
        <xdr:cNvGraphicFramePr/>
      </xdr:nvGraphicFramePr>
      <xdr:xfrm>
        <a:off x="0" y="0"/>
        <a:ext cx="9267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3" width="5.7109375" style="0" customWidth="1"/>
    <col min="4" max="5" width="5.00390625" style="0" customWidth="1"/>
    <col min="6" max="7" width="6.28125" style="0" customWidth="1"/>
  </cols>
  <sheetData>
    <row r="1" spans="2:3" ht="15">
      <c r="B1" s="9" t="s">
        <v>20</v>
      </c>
      <c r="C1" s="9"/>
    </row>
    <row r="2" spans="2:8" ht="12.75">
      <c r="B2" s="28" t="s">
        <v>0</v>
      </c>
      <c r="C2" s="29" t="s">
        <v>1</v>
      </c>
      <c r="D2" s="13" t="s">
        <v>2</v>
      </c>
      <c r="E2" s="10" t="s">
        <v>3</v>
      </c>
      <c r="F2" s="13" t="s">
        <v>5</v>
      </c>
      <c r="G2" s="10" t="s">
        <v>4</v>
      </c>
      <c r="H2" s="16" t="s">
        <v>27</v>
      </c>
    </row>
    <row r="3" spans="2:8" ht="12.75">
      <c r="B3" s="30"/>
      <c r="C3" s="31">
        <v>0</v>
      </c>
      <c r="D3" s="23"/>
      <c r="E3" s="24"/>
      <c r="F3" s="23"/>
      <c r="G3" s="24"/>
      <c r="H3" s="25">
        <f>D$13+G$13*C3</f>
        <v>36.16161616161616</v>
      </c>
    </row>
    <row r="4" spans="2:8" ht="12.75">
      <c r="B4" s="32">
        <v>40</v>
      </c>
      <c r="C4" s="33">
        <v>10</v>
      </c>
      <c r="D4" s="14">
        <f>B4-B$11</f>
        <v>-30</v>
      </c>
      <c r="E4" s="11">
        <f>C4-C$11</f>
        <v>-40</v>
      </c>
      <c r="F4" s="14">
        <f>E4^2</f>
        <v>1600</v>
      </c>
      <c r="G4" s="11">
        <f>D4*E4</f>
        <v>1200</v>
      </c>
      <c r="H4" s="17">
        <f>D$13+G$13*C4</f>
        <v>42.92929292929293</v>
      </c>
    </row>
    <row r="5" spans="2:8" ht="12.75">
      <c r="B5" s="32">
        <v>60</v>
      </c>
      <c r="C5" s="33">
        <v>25</v>
      </c>
      <c r="D5" s="14">
        <f aca="true" t="shared" si="0" ref="D5:D10">B5-B$11</f>
        <v>-10</v>
      </c>
      <c r="E5" s="11">
        <f aca="true" t="shared" si="1" ref="E5:E10">C5-C$11</f>
        <v>-25</v>
      </c>
      <c r="F5" s="14">
        <f aca="true" t="shared" si="2" ref="F5:F10">E5^2</f>
        <v>625</v>
      </c>
      <c r="G5" s="11">
        <f aca="true" t="shared" si="3" ref="G5:G10">D5*E5</f>
        <v>250</v>
      </c>
      <c r="H5" s="17">
        <f aca="true" t="shared" si="4" ref="H5:H10">D$13+G$13*C5</f>
        <v>53.08080808080808</v>
      </c>
    </row>
    <row r="6" spans="2:8" ht="12.75">
      <c r="B6" s="32">
        <v>50</v>
      </c>
      <c r="C6" s="33">
        <v>40</v>
      </c>
      <c r="D6" s="14">
        <f t="shared" si="0"/>
        <v>-20</v>
      </c>
      <c r="E6" s="11">
        <f t="shared" si="1"/>
        <v>-10</v>
      </c>
      <c r="F6" s="14">
        <f t="shared" si="2"/>
        <v>100</v>
      </c>
      <c r="G6" s="11">
        <f t="shared" si="3"/>
        <v>200</v>
      </c>
      <c r="H6" s="17">
        <f t="shared" si="4"/>
        <v>63.23232323232323</v>
      </c>
    </row>
    <row r="7" spans="2:8" ht="12.75">
      <c r="B7" s="32">
        <v>70</v>
      </c>
      <c r="C7" s="33">
        <v>45</v>
      </c>
      <c r="D7" s="14">
        <f t="shared" si="0"/>
        <v>0</v>
      </c>
      <c r="E7" s="11">
        <f t="shared" si="1"/>
        <v>-5</v>
      </c>
      <c r="F7" s="14">
        <f t="shared" si="2"/>
        <v>25</v>
      </c>
      <c r="G7" s="11">
        <f t="shared" si="3"/>
        <v>0</v>
      </c>
      <c r="H7" s="17">
        <f t="shared" si="4"/>
        <v>66.61616161616162</v>
      </c>
    </row>
    <row r="8" spans="2:8" ht="12.75">
      <c r="B8" s="32">
        <v>90</v>
      </c>
      <c r="C8" s="33">
        <v>60</v>
      </c>
      <c r="D8" s="14">
        <f t="shared" si="0"/>
        <v>20</v>
      </c>
      <c r="E8" s="11">
        <f t="shared" si="1"/>
        <v>10</v>
      </c>
      <c r="F8" s="14">
        <f t="shared" si="2"/>
        <v>100</v>
      </c>
      <c r="G8" s="11">
        <f t="shared" si="3"/>
        <v>200</v>
      </c>
      <c r="H8" s="17">
        <f t="shared" si="4"/>
        <v>76.76767676767676</v>
      </c>
    </row>
    <row r="9" spans="2:8" ht="12.75">
      <c r="B9" s="32">
        <v>80</v>
      </c>
      <c r="C9" s="34">
        <v>80</v>
      </c>
      <c r="D9" s="14">
        <f t="shared" si="0"/>
        <v>10</v>
      </c>
      <c r="E9" s="11">
        <f t="shared" si="1"/>
        <v>30</v>
      </c>
      <c r="F9" s="14">
        <f t="shared" si="2"/>
        <v>900</v>
      </c>
      <c r="G9" s="11">
        <f t="shared" si="3"/>
        <v>300</v>
      </c>
      <c r="H9" s="17">
        <f t="shared" si="4"/>
        <v>90.30303030303031</v>
      </c>
    </row>
    <row r="10" spans="2:8" ht="12.75">
      <c r="B10" s="28">
        <v>100</v>
      </c>
      <c r="C10" s="34">
        <v>90</v>
      </c>
      <c r="D10" s="14">
        <f t="shared" si="0"/>
        <v>30</v>
      </c>
      <c r="E10" s="11">
        <f t="shared" si="1"/>
        <v>40</v>
      </c>
      <c r="F10" s="14">
        <f t="shared" si="2"/>
        <v>1600</v>
      </c>
      <c r="G10" s="11">
        <f t="shared" si="3"/>
        <v>1200</v>
      </c>
      <c r="H10" s="17">
        <f t="shared" si="4"/>
        <v>97.07070707070707</v>
      </c>
    </row>
    <row r="11" spans="1:8" ht="12.75">
      <c r="A11" s="4" t="s">
        <v>26</v>
      </c>
      <c r="B11" s="35">
        <f aca="true" t="shared" si="5" ref="B11:H11">AVERAGE(B4:B10)</f>
        <v>70</v>
      </c>
      <c r="C11" s="36">
        <f t="shared" si="5"/>
        <v>50</v>
      </c>
      <c r="D11" s="15">
        <f t="shared" si="5"/>
        <v>0</v>
      </c>
      <c r="E11" s="12">
        <f t="shared" si="5"/>
        <v>0</v>
      </c>
      <c r="F11" s="15">
        <f>AVERAGE(F4:F10)</f>
        <v>707.1428571428571</v>
      </c>
      <c r="G11" s="12">
        <f t="shared" si="5"/>
        <v>478.57142857142856</v>
      </c>
      <c r="H11" s="18">
        <f t="shared" si="5"/>
        <v>70</v>
      </c>
    </row>
    <row r="13" spans="3:7" ht="12.75">
      <c r="C13" s="43" t="s">
        <v>6</v>
      </c>
      <c r="D13" s="44">
        <f>B11-G13*C11</f>
        <v>36.16161616161616</v>
      </c>
      <c r="E13" s="44"/>
      <c r="F13" s="43" t="s">
        <v>7</v>
      </c>
      <c r="G13" s="44">
        <f>G11/F11</f>
        <v>0.6767676767676768</v>
      </c>
    </row>
    <row r="14" spans="3:7" ht="12.75">
      <c r="C14" s="6"/>
      <c r="D14" s="7"/>
      <c r="E14" s="7"/>
      <c r="F14" s="6"/>
      <c r="G14" s="7"/>
    </row>
    <row r="15" spans="2:6" ht="13.5" thickBot="1">
      <c r="B15" s="7" t="s">
        <v>23</v>
      </c>
      <c r="D15" s="6" t="s">
        <v>24</v>
      </c>
      <c r="E15" s="7"/>
      <c r="F15" s="6" t="s">
        <v>25</v>
      </c>
    </row>
    <row r="16" spans="3:7" ht="12.75">
      <c r="C16" s="6" t="s">
        <v>21</v>
      </c>
      <c r="D16" s="48" t="s">
        <v>9</v>
      </c>
      <c r="E16" s="46">
        <v>0</v>
      </c>
      <c r="F16" s="48" t="s">
        <v>10</v>
      </c>
      <c r="G16" s="46">
        <v>0</v>
      </c>
    </row>
    <row r="17" spans="3:7" ht="13.5" thickBot="1">
      <c r="C17" s="6" t="s">
        <v>22</v>
      </c>
      <c r="D17" s="49" t="s">
        <v>8</v>
      </c>
      <c r="E17" s="47">
        <v>2</v>
      </c>
      <c r="F17" s="49" t="s">
        <v>11</v>
      </c>
      <c r="G17" s="47">
        <v>1</v>
      </c>
    </row>
    <row r="18" spans="2:4" ht="12.75">
      <c r="B18" s="4"/>
      <c r="D18" s="4"/>
    </row>
    <row r="19" spans="2:10" ht="12.75">
      <c r="B19" s="37" t="s">
        <v>12</v>
      </c>
      <c r="C19" s="37" t="s">
        <v>13</v>
      </c>
      <c r="D19" s="1" t="s">
        <v>14</v>
      </c>
      <c r="E19" s="10" t="s">
        <v>15</v>
      </c>
      <c r="F19" s="13" t="s">
        <v>17</v>
      </c>
      <c r="G19" s="10" t="s">
        <v>16</v>
      </c>
      <c r="H19" s="19" t="s">
        <v>27</v>
      </c>
      <c r="I19" s="5" t="s">
        <v>33</v>
      </c>
      <c r="J19" s="5" t="s">
        <v>34</v>
      </c>
    </row>
    <row r="20" spans="2:10" ht="12.75">
      <c r="B20" s="38">
        <v>0</v>
      </c>
      <c r="C20" s="39">
        <v>0</v>
      </c>
      <c r="D20" s="26"/>
      <c r="E20" s="24"/>
      <c r="F20" s="23"/>
      <c r="G20" s="24"/>
      <c r="H20" s="27">
        <f>D$30+G$30*C20</f>
        <v>72.32323232323232</v>
      </c>
      <c r="I20">
        <f>$G$16</f>
        <v>0</v>
      </c>
      <c r="J20">
        <f>$E$16</f>
        <v>0</v>
      </c>
    </row>
    <row r="21" spans="2:10" ht="12.75">
      <c r="B21" s="40">
        <f>E$16+E$17*B4</f>
        <v>80</v>
      </c>
      <c r="C21" s="41">
        <f>G$16+G$17*C4</f>
        <v>10</v>
      </c>
      <c r="D21" s="2">
        <f>B21-B$28</f>
        <v>-60</v>
      </c>
      <c r="E21" s="11">
        <f>C21-C$28</f>
        <v>-40</v>
      </c>
      <c r="F21" s="14">
        <f>E21^2</f>
        <v>1600</v>
      </c>
      <c r="G21" s="11">
        <f>D21*E21</f>
        <v>2400</v>
      </c>
      <c r="H21" s="20">
        <f>D$30+G$30*C21</f>
        <v>85.85858585858585</v>
      </c>
      <c r="I21">
        <f aca="true" t="shared" si="6" ref="I21:I27">$G$16</f>
        <v>0</v>
      </c>
      <c r="J21">
        <f aca="true" t="shared" si="7" ref="J21:J27">$E$16</f>
        <v>0</v>
      </c>
    </row>
    <row r="22" spans="2:10" ht="12.75">
      <c r="B22" s="40">
        <f>E$16+E$17*B5</f>
        <v>120</v>
      </c>
      <c r="C22" s="41">
        <f>G$16+G$17*C5</f>
        <v>25</v>
      </c>
      <c r="D22" s="2">
        <f aca="true" t="shared" si="8" ref="D22:D27">B22-B$28</f>
        <v>-20</v>
      </c>
      <c r="E22" s="11">
        <f aca="true" t="shared" si="9" ref="E22:E27">C22-C$28</f>
        <v>-25</v>
      </c>
      <c r="F22" s="14">
        <f aca="true" t="shared" si="10" ref="F22:F27">E22^2</f>
        <v>625</v>
      </c>
      <c r="G22" s="11">
        <f aca="true" t="shared" si="11" ref="G22:G27">D22*E22</f>
        <v>500</v>
      </c>
      <c r="H22" s="20">
        <f aca="true" t="shared" si="12" ref="H22:H27">D$30+G$30*C22</f>
        <v>106.16161616161617</v>
      </c>
      <c r="I22">
        <f t="shared" si="6"/>
        <v>0</v>
      </c>
      <c r="J22">
        <f t="shared" si="7"/>
        <v>0</v>
      </c>
    </row>
    <row r="23" spans="2:10" ht="12.75">
      <c r="B23" s="40">
        <f>E$16+E$17*B6</f>
        <v>100</v>
      </c>
      <c r="C23" s="41">
        <f>G$16+G$17*C6</f>
        <v>40</v>
      </c>
      <c r="D23" s="2">
        <f t="shared" si="8"/>
        <v>-40</v>
      </c>
      <c r="E23" s="11">
        <f t="shared" si="9"/>
        <v>-10</v>
      </c>
      <c r="F23" s="14">
        <f t="shared" si="10"/>
        <v>100</v>
      </c>
      <c r="G23" s="11">
        <f t="shared" si="11"/>
        <v>400</v>
      </c>
      <c r="H23" s="20">
        <f t="shared" si="12"/>
        <v>126.46464646464646</v>
      </c>
      <c r="I23">
        <f t="shared" si="6"/>
        <v>0</v>
      </c>
      <c r="J23">
        <f t="shared" si="7"/>
        <v>0</v>
      </c>
    </row>
    <row r="24" spans="2:10" ht="12.75">
      <c r="B24" s="40">
        <f>E$16+E$17*B7</f>
        <v>140</v>
      </c>
      <c r="C24" s="41">
        <f>G$16+G$17*C7</f>
        <v>45</v>
      </c>
      <c r="D24" s="2">
        <f t="shared" si="8"/>
        <v>0</v>
      </c>
      <c r="E24" s="11">
        <f t="shared" si="9"/>
        <v>-5</v>
      </c>
      <c r="F24" s="14">
        <f t="shared" si="10"/>
        <v>25</v>
      </c>
      <c r="G24" s="11">
        <f t="shared" si="11"/>
        <v>0</v>
      </c>
      <c r="H24" s="20">
        <f t="shared" si="12"/>
        <v>133.23232323232324</v>
      </c>
      <c r="I24">
        <f t="shared" si="6"/>
        <v>0</v>
      </c>
      <c r="J24">
        <f t="shared" si="7"/>
        <v>0</v>
      </c>
    </row>
    <row r="25" spans="2:10" ht="12.75">
      <c r="B25" s="40">
        <f>E$16+E$17*B8</f>
        <v>180</v>
      </c>
      <c r="C25" s="41">
        <f>G$16+G$17*C8</f>
        <v>60</v>
      </c>
      <c r="D25" s="2">
        <f t="shared" si="8"/>
        <v>40</v>
      </c>
      <c r="E25" s="11">
        <f t="shared" si="9"/>
        <v>10</v>
      </c>
      <c r="F25" s="14">
        <f t="shared" si="10"/>
        <v>100</v>
      </c>
      <c r="G25" s="11">
        <f t="shared" si="11"/>
        <v>400</v>
      </c>
      <c r="H25" s="20">
        <f t="shared" si="12"/>
        <v>153.53535353535352</v>
      </c>
      <c r="I25">
        <f t="shared" si="6"/>
        <v>0</v>
      </c>
      <c r="J25">
        <f t="shared" si="7"/>
        <v>0</v>
      </c>
    </row>
    <row r="26" spans="2:10" ht="12.75">
      <c r="B26" s="40">
        <f>E$16+E$17*B9</f>
        <v>160</v>
      </c>
      <c r="C26" s="41">
        <f>G$16+G$17*C9</f>
        <v>80</v>
      </c>
      <c r="D26" s="2">
        <f t="shared" si="8"/>
        <v>20</v>
      </c>
      <c r="E26" s="11">
        <f t="shared" si="9"/>
        <v>30</v>
      </c>
      <c r="F26" s="14">
        <f t="shared" si="10"/>
        <v>900</v>
      </c>
      <c r="G26" s="11">
        <f t="shared" si="11"/>
        <v>600</v>
      </c>
      <c r="H26" s="20">
        <f t="shared" si="12"/>
        <v>180.60606060606062</v>
      </c>
      <c r="I26">
        <f t="shared" si="6"/>
        <v>0</v>
      </c>
      <c r="J26">
        <f t="shared" si="7"/>
        <v>0</v>
      </c>
    </row>
    <row r="27" spans="2:10" ht="12.75">
      <c r="B27" s="40">
        <f>E$16+E$17*B10</f>
        <v>200</v>
      </c>
      <c r="C27" s="41">
        <f>G$16+G$17*C10</f>
        <v>90</v>
      </c>
      <c r="D27" s="2">
        <f t="shared" si="8"/>
        <v>60</v>
      </c>
      <c r="E27" s="11">
        <f t="shared" si="9"/>
        <v>40</v>
      </c>
      <c r="F27" s="14">
        <f t="shared" si="10"/>
        <v>1600</v>
      </c>
      <c r="G27" s="11">
        <f t="shared" si="11"/>
        <v>2400</v>
      </c>
      <c r="H27" s="21">
        <f t="shared" si="12"/>
        <v>194.14141414141415</v>
      </c>
      <c r="I27">
        <f t="shared" si="6"/>
        <v>0</v>
      </c>
      <c r="J27">
        <f t="shared" si="7"/>
        <v>0</v>
      </c>
    </row>
    <row r="28" spans="1:8" ht="12.75">
      <c r="A28" s="4" t="s">
        <v>26</v>
      </c>
      <c r="B28" s="42">
        <f aca="true" t="shared" si="13" ref="B28:H28">AVERAGE(B21:B27)</f>
        <v>140</v>
      </c>
      <c r="C28" s="22">
        <f t="shared" si="13"/>
        <v>50</v>
      </c>
      <c r="D28" s="3">
        <f t="shared" si="13"/>
        <v>0</v>
      </c>
      <c r="E28" s="12">
        <f t="shared" si="13"/>
        <v>0</v>
      </c>
      <c r="F28" s="15">
        <f>AVERAGE(F21:F27)</f>
        <v>707.1428571428571</v>
      </c>
      <c r="G28" s="12">
        <f t="shared" si="13"/>
        <v>957.1428571428571</v>
      </c>
      <c r="H28" s="22">
        <f t="shared" si="13"/>
        <v>140</v>
      </c>
    </row>
    <row r="30" spans="3:7" ht="12.75">
      <c r="C30" s="45" t="s">
        <v>18</v>
      </c>
      <c r="D30" s="8">
        <f>B28-G30*C28</f>
        <v>72.32323232323232</v>
      </c>
      <c r="E30" s="8"/>
      <c r="F30" s="45" t="s">
        <v>19</v>
      </c>
      <c r="G30" s="8">
        <f>G28/F28</f>
        <v>1.3535353535353536</v>
      </c>
    </row>
    <row r="31" spans="3:7" ht="12.75">
      <c r="C31" s="4" t="s">
        <v>32</v>
      </c>
      <c r="D31">
        <f>D30/D13</f>
        <v>2</v>
      </c>
      <c r="F31" s="4" t="s">
        <v>30</v>
      </c>
      <c r="G31">
        <f>G30/G13</f>
        <v>2</v>
      </c>
    </row>
    <row r="32" spans="3:7" ht="12.75">
      <c r="C32" s="4" t="s">
        <v>29</v>
      </c>
      <c r="D32">
        <f>D30-D13</f>
        <v>36.16161616161616</v>
      </c>
      <c r="F32" s="4" t="s">
        <v>31</v>
      </c>
      <c r="G32">
        <f>E17/G17</f>
        <v>2</v>
      </c>
    </row>
    <row r="33" spans="3:4" ht="12.75">
      <c r="C33" s="4" t="s">
        <v>28</v>
      </c>
      <c r="D33">
        <f>E16-G16*G30</f>
        <v>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2002-10-09T12:01:27Z</dcterms:created>
  <dcterms:modified xsi:type="dcterms:W3CDTF">2007-10-03T21:57:47Z</dcterms:modified>
  <cp:category/>
  <cp:version/>
  <cp:contentType/>
  <cp:contentStatus/>
</cp:coreProperties>
</file>